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r02231\Desktop\"/>
    </mc:Choice>
  </mc:AlternateContent>
  <bookViews>
    <workbookView xWindow="14160" yWindow="-195" windowWidth="14235" windowHeight="12690" tabRatio="765"/>
  </bookViews>
  <sheets>
    <sheet name="Расчет с НДС (2)" sheetId="24" r:id="rId1"/>
    <sheet name="Удельники" sheetId="19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localSheetId="0" hidden="1">#REF!</definedName>
    <definedName name="__1__123Graph_ACHART_4" hidden="1">#REF!</definedName>
    <definedName name="__123Graph_AGRAPH1" localSheetId="0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hidden="1">'[1]на 1 тут'!#REF!</definedName>
    <definedName name="__2__123Graph_XCHART_3" localSheetId="0" hidden="1">#REF!</definedName>
    <definedName name="__2__123Graph_XCHART_3" hidden="1">#REF!</definedName>
    <definedName name="__3__123Graph_XCHART_4" localSheetId="0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localSheetId="0" hidden="1">#REF!</definedName>
    <definedName name="_1__123Graph_ACHART_4" hidden="1">#REF!</definedName>
    <definedName name="_1__123Graph_XCHART_4" localSheetId="0" hidden="1">#REF!</definedName>
    <definedName name="_1__123Graph_XCHART_4" hidden="1">#REF!</definedName>
    <definedName name="_123" localSheetId="0" hidden="1">'[2]на 1 тут'!#REF!</definedName>
    <definedName name="_123" hidden="1">'[2]на 1 тут'!#REF!</definedName>
    <definedName name="_2__123Graph_XCHART_3" localSheetId="0" hidden="1">#REF!</definedName>
    <definedName name="_2__123Graph_XCHART_3" hidden="1">#REF!</definedName>
    <definedName name="_3__123Graph_XCHART_4" localSheetId="0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I_Version">[3]Options!$B$5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hhv" localSheetId="0" hidden="1">#REF!</definedName>
    <definedName name="hhv" hidden="1">#REF!</definedName>
    <definedName name="Irtysh">[5]иртышская!$A$5:$G$42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 localSheetId="0">'[6]5'!#REF!</definedName>
    <definedName name="KTP">'[6]5'!#REF!</definedName>
    <definedName name="kW_а_ген1" localSheetId="0">#REF!</definedName>
    <definedName name="kW_а_ген1">#REF!</definedName>
    <definedName name="kW_а_ген3" localSheetId="0">#REF!</definedName>
    <definedName name="kW_а_ген3">#REF!</definedName>
    <definedName name="LanguageID">[3]Language!$A$2</definedName>
    <definedName name="line" localSheetId="0">'[6]5'!#REF!</definedName>
    <definedName name="line">'[6]5'!#REF!</definedName>
    <definedName name="P1_dip" hidden="1">[7]FST5!$G$167:$G$172,[7]FST5!$G$174:$G$175,[7]FST5!$G$177:$G$180,[7]FST5!$G$182,[7]FST5!$G$184:$G$188,[7]FST5!$G$190,[7]FST5!$G$192:$G$194</definedName>
    <definedName name="P1_eso" hidden="1">[8]FST5!$G$167:$G$172,[8]FST5!$G$174:$G$175,[8]FST5!$G$177:$G$180,[8]FST5!$G$182,[8]FST5!$G$184:$G$188,[8]FST5!$G$190,[8]FST5!$G$192:$G$194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[8]FST5!$G$118:$G$123,[8]FST5!$G$125:$G$126,[8]FST5!$G$128:$G$131,[8]FST5!$G$133,[8]FST5!$G$135:$G$139,[8]FST5!$G$141,[8]FST5!$G$143:$G$145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hidden="1">[9]База!$E$15:$I$16,[9]База!$E$18:$I$20,[9]База!$E$23:$I$23,[9]База!$E$26:$I$26,[9]База!$E$29:$I$29,[9]База!$E$32:$I$32,[9]База!$E$35:$I$35,[9]База!$B$34,[9]База!$B$37</definedName>
    <definedName name="P1_SCOPE_17_PRT" hidden="1">[9]База!$E$13:$H$21,[9]База!$J$9:$J$11,[9]База!$J$13:$J$21,[9]База!$E$24:$H$26,[9]База!$E$28:$H$36,[9]База!$J$24:$M$26,[9]База!$J$28:$M$36,[9]База!$E$39:$H$41</definedName>
    <definedName name="P1_SCOPE_4_PRT" hidden="1">[9]База!$F$23:$I$23,[9]База!$F$25:$I$25,[9]База!$F$27:$I$31,[9]База!$K$14:$N$20,[9]База!$K$23:$N$23,[9]База!$K$25:$N$25,[9]База!$K$27:$N$31,[9]База!$P$14:$S$20,[9]База!$P$23:$S$23</definedName>
    <definedName name="P1_SCOPE_5_PRT" hidden="1">[9]База!$F$23:$I$23,[9]База!$F$25:$I$25,[9]База!$F$27:$I$31,[9]База!$K$14:$N$21,[9]База!$K$23:$N$23,[9]База!$K$25:$N$25,[9]База!$K$27:$N$31,[9]База!$P$14:$S$21,[9]База!$P$23:$S$23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[10]Регионы!#REF!,[10]Регионы!#REF!,[10]Регионы!#REF!,[10]Регионы!#REF!,[10]Регионы!#REF!,[10]Регионы!#REF!</definedName>
    <definedName name="P1_SCOPE_DOP" hidden="1">[10]Регионы!#REF!,[10]Регионы!#REF!,[10]Регионы!#REF!,[10]Регионы!#REF!,[10]Регионы!#REF!,[10]Регионы!#REF!</definedName>
    <definedName name="P1_SCOPE_F1_PRT" hidden="1">[9]База!$D$74:$E$84,[9]База!$D$71:$E$72,[9]База!$D$66:$E$69,[9]База!$D$61:$E$64</definedName>
    <definedName name="P1_SCOPE_F2_PRT" hidden="1">[9]База!$G$56,[9]База!$E$55:$E$56,[9]База!$F$55:$G$55,[9]База!$D$55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hidden="1">[9]База!$H$15:$H$19,[9]База!$H$21:$H$25,[9]База!$J$14:$J$25,[9]База!$K$15:$K$19,[9]База!$K$21:$K$25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localSheetId="0" hidden="1">#REF!,#REF!,#REF!,#REF!,#REF!,#REF!</definedName>
    <definedName name="P1_T1_Protect" hidden="1">#REF!,#REF!,#REF!,#REF!,#REF!,#REF!</definedName>
    <definedName name="P1_T16?axis?R?ДОГОВОР" hidden="1">'[11]16'!$E$76:$M$76,'[11]16'!$E$8:$M$8,'[11]16'!$E$12:$M$12,'[11]16'!$E$52:$M$52,'[11]16'!$E$16:$M$16,'[11]16'!$E$64:$M$64,'[11]16'!$E$84:$M$85,'[11]16'!$E$48:$M$48,'[11]16'!$E$80:$M$80,'[11]16'!$E$72:$M$72,'[11]16'!$E$44:$M$44</definedName>
    <definedName name="P1_T16?axis?R?ДОГОВОР?" hidden="1">'[11]16'!$A$76,'[11]16'!$A$84:$A$85,'[11]16'!$A$72,'[11]16'!$A$80,'[11]16'!$A$68,'[11]16'!$A$64,'[11]16'!$A$60,'[11]16'!$A$56,'[11]16'!$A$52,'[11]16'!$A$48,'[11]16'!$A$44,'[11]16'!$A$40,'[11]16'!$A$36,'[11]16'!$A$32,'[11]16'!$A$28,'[11]16'!$A$24,'[11]16'!$A$20</definedName>
    <definedName name="P1_T16?L1" hidden="1">'[11]16'!$A$74:$M$74,'[11]16'!$A$14:$M$14,'[11]16'!$A$10:$M$10,'[11]16'!$A$50:$M$50,'[11]16'!$A$6:$M$6,'[11]16'!$A$62:$M$62,'[11]16'!$A$78:$M$78,'[11]16'!$A$46:$M$46,'[11]16'!$A$82:$M$82,'[11]16'!$A$70:$M$70,'[11]16'!$A$42:$M$42</definedName>
    <definedName name="P1_T16?L1.x" hidden="1">'[11]16'!$A$76:$M$76,'[11]16'!$A$16:$M$16,'[11]16'!$A$12:$M$12,'[11]16'!$A$52:$M$52,'[11]16'!$A$8:$M$8,'[11]16'!$A$64:$M$64,'[11]16'!$A$80:$M$80,'[11]16'!$A$48:$M$48,'[11]16'!$A$84:$M$85,'[11]16'!$A$72:$M$72,'[11]16'!$A$44:$M$44</definedName>
    <definedName name="P1_T16_Protect" localSheetId="0" hidden="1">#REF!,#REF!,#REF!,#REF!,#REF!,#REF!,#REF!,#REF!</definedName>
    <definedName name="P1_T16_Protect" hidden="1">#REF!,#REF!,#REF!,#REF!,#REF!,#REF!,#REF!,#REF!</definedName>
    <definedName name="P1_T18.2_Protect" localSheetId="0" hidden="1">#REF!,#REF!,#REF!,#REF!,#REF!,#REF!,#REF!</definedName>
    <definedName name="P1_T18.2_Protect" hidden="1">#REF!,#REF!,#REF!,#REF!,#REF!,#REF!,#REF!</definedName>
    <definedName name="P1_T20_Protection" hidden="1">'[12]20'!$E$4:$H$4,'[12]20'!$E$13:$H$13,'[12]20'!$E$16:$H$17,'[12]20'!$E$19:$H$19,'[12]20'!$J$4:$M$4,'[12]20'!$J$8:$M$11,'[12]20'!$J$13:$M$13,'[12]20'!$J$16:$M$17,'[12]20'!$J$19:$M$19</definedName>
    <definedName name="P1_T4_Protect" localSheetId="0" hidden="1">#REF!,#REF!,#REF!,#REF!,#REF!,#REF!,#REF!,#REF!,#REF!</definedName>
    <definedName name="P1_T4_Protect" hidden="1">#REF!,#REF!,#REF!,#REF!,#REF!,#REF!,#REF!,#REF!,#REF!</definedName>
    <definedName name="P1_T6_Protect" localSheetId="0" hidden="1">#REF!,#REF!,#REF!,#REF!,#REF!,#REF!,#REF!,#REF!,#REF!</definedName>
    <definedName name="P1_T6_Protect" hidden="1">#REF!,#REF!,#REF!,#REF!,#REF!,#REF!,#REF!,#REF!,#REF!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0_T1_Protect" localSheetId="0" hidden="1">#REF!,#REF!,#REF!,#REF!,#REF!</definedName>
    <definedName name="P10_T1_Protect" hidden="1">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1_T1_Protect" localSheetId="0" hidden="1">#REF!,#REF!,#REF!,#REF!,#REF!</definedName>
    <definedName name="P11_T1_Protect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2_T1_Protect" localSheetId="0" hidden="1">#REF!,#REF!,#REF!,#REF!,#REF!</definedName>
    <definedName name="P12_T1_Protect" hidden="1">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3_T1_Protect" localSheetId="0" hidden="1">#REF!,#REF!,#REF!,#REF!,#REF!</definedName>
    <definedName name="P13_T1_Protect" hidden="1">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4_T1_Protect" localSheetId="0" hidden="1">#REF!,#REF!,#REF!,#REF!,#REF!</definedName>
    <definedName name="P14_T1_Protect" hidden="1">#REF!,#REF!,#REF!,#REF!,#REF!</definedName>
    <definedName name="P15_SCOPE_FULL_LOAD" localSheetId="0" hidden="1">#REF!,#REF!,#REF!,#REF!,#REF!,'Расчет с НДС (2)'!P1_SCOPE_FULL_LOAD</definedName>
    <definedName name="P15_SCOPE_FULL_LOAD" hidden="1">#REF!,#REF!,#REF!,#REF!,#REF!,P1_SCOPE_FULL_LOAD</definedName>
    <definedName name="P15_T1_Protect" localSheetId="0" hidden="1">#REF!,#REF!,#REF!,#REF!,#REF!</definedName>
    <definedName name="P15_T1_Protect" hidden="1">#REF!,#REF!,#REF!,#REF!,#REF!</definedName>
    <definedName name="P16_SCOPE_FULL_LOAD" hidden="1">[13]!P2_SCOPE_FULL_LOAD,[13]!P3_SCOPE_FULL_LOAD,[13]!P4_SCOPE_FULL_LOAD,[13]!P5_SCOPE_FULL_LOAD,[13]!P6_SCOPE_FULL_LOAD,[13]!P7_SCOPE_FULL_LOAD,[13]!P8_SCOPE_FULL_LOAD</definedName>
    <definedName name="P16_T1_Protect" localSheetId="0" hidden="1">#REF!,#REF!,#REF!,#REF!,#REF!,#REF!</definedName>
    <definedName name="P16_T1_Protect" hidden="1">#REF!,#REF!,#REF!,#REF!,#REF!,#REF!</definedName>
    <definedName name="P17_SCOPE_FULL_LOAD" localSheetId="0" hidden="1">[13]!P9_SCOPE_FULL_LOAD,'Расчет с НДС (2)'!P10_SCOPE_FULL_LOAD,'Расчет с НДС (2)'!P11_SCOPE_FULL_LOAD,'Расчет с НДС (2)'!P12_SCOPE_FULL_LOAD,'Расчет с НДС (2)'!P13_SCOPE_FULL_LOAD,'Расчет с НДС (2)'!P14_SCOPE_FULL_LOAD,'Расчет с НДС (2)'!P15_SCOPE_FULL_LOAD</definedName>
    <definedName name="P17_SCOPE_FULL_LOAD" hidden="1">[13]!P9_SCOPE_FULL_LOAD,P10_SCOPE_FULL_LOAD,P11_SCOPE_FULL_LOAD,P12_SCOPE_FULL_LOAD,P13_SCOPE_FULL_LOAD,P14_SCOPE_FULL_LOAD,P15_SCOPE_FULL_LOAD</definedName>
    <definedName name="P17_T1_Protect" localSheetId="0" hidden="1">#REF!,#REF!,#REF!,#REF!,#REF!</definedName>
    <definedName name="P17_T1_Protect" hidden="1">#REF!,#REF!,#REF!,#REF!,#REF!</definedName>
    <definedName name="P2_dip" hidden="1">[7]FST5!$G$100:$G$116,[7]FST5!$G$118:$G$123,[7]FST5!$G$125:$G$126,[7]FST5!$G$128:$G$131,[7]FST5!$G$133,[7]FST5!$G$135:$G$139,[7]FST5!$G$141</definedName>
    <definedName name="P2_SC_CLR" localSheetId="0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hidden="1">#REF!,#REF!,#REF!,#REF!,#REF!,#REF!,#REF!</definedName>
    <definedName name="P2_SCOPE_16_PRT" hidden="1">[9]База!$E$38:$I$38,[9]База!$E$41:$I$41,[9]База!$E$45:$I$47,[9]База!$E$49:$I$49,[9]База!$E$53:$I$54,[9]База!$E$56:$I$57,[9]База!$E$59:$I$59,[9]База!$E$9:$I$13</definedName>
    <definedName name="P2_SCOPE_4_PRT" hidden="1">[9]База!$P$25:$S$25,[9]База!$P$27:$S$31,[9]База!$U$14:$X$20,[9]База!$U$23:$X$23,[9]База!$U$25:$X$25,[9]База!$U$27:$X$31,[9]База!$Z$14:$AC$20,[9]База!$Z$23:$AC$23,[9]База!$Z$25:$AC$25</definedName>
    <definedName name="P2_SCOPE_5_PRT" hidden="1">[9]База!$P$25:$S$25,[9]База!$P$27:$S$31,[9]База!$U$14:$X$21,[9]База!$U$23:$X$23,[9]База!$U$25:$X$25,[9]База!$U$27:$X$31,[9]База!$Z$14:$AC$21,[9]База!$Z$23:$AC$23,[9]База!$Z$25:$AC$25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[9]База!$D$56:$E$59,[9]База!$D$34:$E$50,[9]База!$D$32:$E$32,[9]База!$D$23:$E$30</definedName>
    <definedName name="P2_SCOPE_F2_PRT" hidden="1">[9]База!$D$52:$G$54,[9]База!$C$21:$E$42,[9]База!$A$12:$E$12,[9]База!$C$8:$E$11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hidden="1">[9]База!$N$14:$N$25,[9]База!$N$27:$N$31,[9]База!$J$27:$K$31,[9]База!$F$27:$H$31,[9]База!$F$33:$H$37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2_T1_Protect" localSheetId="0" hidden="1">#REF!,#REF!,#REF!,#REF!,#REF!,#REF!</definedName>
    <definedName name="P2_T1_Protect" hidden="1">#REF!,#REF!,#REF!,#REF!,#REF!,#REF!</definedName>
    <definedName name="P2_T4_Protect" localSheetId="0" hidden="1">#REF!,#REF!,#REF!,#REF!,#REF!,#REF!,#REF!,#REF!,#REF!</definedName>
    <definedName name="P2_T4_Protect" hidden="1">#REF!,#REF!,#REF!,#REF!,#REF!,#REF!,#REF!,#REF!,#REF!</definedName>
    <definedName name="P3_dip" hidden="1">[7]FST5!$G$143:$G$145,[7]FST5!$G$214:$G$217,[7]FST5!$G$219:$G$224,[7]FST5!$G$226,[7]FST5!$G$228,[7]FST5!$G$230,[7]FST5!$G$232,[7]FST5!$G$197:$G$212</definedName>
    <definedName name="P3_SC22" localSheetId="0" hidden="1">#REF!,#REF!,#REF!,#REF!,#REF!,#REF!</definedName>
    <definedName name="P3_SC22" hidden="1">#REF!,#REF!,#REF!,#REF!,#REF!,#REF!</definedName>
    <definedName name="P3_SCOPE_F1_PRT" hidden="1">[9]База!$E$16:$E$17,[9]База!$C$4:$D$4,[9]База!$C$7:$E$10,[9]База!$A$11:$E$11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hidden="1">[9]База!$J$33:$K$37,[9]База!$N$33:$N$37,[9]База!$F$39:$H$43,[9]База!$J$39:$K$43,[9]База!$N$39:$N$43</definedName>
    <definedName name="P3_SCOPE_SV_PRT" localSheetId="0" hidden="1">#REF!,#REF!,#REF!,#REF!,#REF!,#REF!,#REF!</definedName>
    <definedName name="P3_SCOPE_SV_PRT" hidden="1">#REF!,#REF!,#REF!,#REF!,#REF!,#REF!,#REF!</definedName>
    <definedName name="P3_T1_Protect" localSheetId="0" hidden="1">#REF!,#REF!,#REF!,#REF!,#REF!</definedName>
    <definedName name="P3_T1_Protect" hidden="1">#REF!,#REF!,#REF!,#REF!,#REF!</definedName>
    <definedName name="P4_dip" hidden="1">[7]FST5!$G$70:$G$75,[7]FST5!$G$77:$G$78,[7]FST5!$G$80:$G$83,[7]FST5!$G$85,[7]FST5!$G$87:$G$91,[7]FST5!$G$93,[7]FST5!$G$95:$G$97,[7]FST5!$G$52:$G$68</definedName>
    <definedName name="P4_SCOPE_F1_PRT" hidden="1">[9]База!$C$13:$E$13,[9]База!$A$14:$E$14,[9]База!$C$23:$C$50,[9]База!$C$54:$C$95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hidden="1">[9]База!$F$45:$H$49,[9]База!$J$45:$K$49,[9]База!$N$45:$N$49,[9]База!$F$53:$G$64,[9]База!$H$54:$H$58</definedName>
    <definedName name="P4_T1_Protect" localSheetId="0" hidden="1">#REF!,#REF!,#REF!,#REF!,#REF!,#REF!</definedName>
    <definedName name="P4_T1_Protect" hidden="1">#REF!,#REF!,#REF!,#REF!,#REF!,#REF!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hidden="1">[9]База!$H$60:$H$64,[9]База!$J$53:$J$64,[9]База!$K$54:$K$58,[9]База!$K$60:$K$64,[9]База!$N$53:$N$64</definedName>
    <definedName name="P5_T1_Protect" localSheetId="0" hidden="1">#REF!,#REF!,#REF!,#REF!,#REF!</definedName>
    <definedName name="P5_T1_Protect" hidden="1">#REF!,#REF!,#REF!,#REF!,#REF!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hidden="1">[9]База!$F$66:$H$70,[9]База!$J$66:$K$70,[9]База!$N$66:$N$70,[9]База!$F$72:$H$76,[9]База!$J$72:$K$76</definedName>
    <definedName name="P6_T1_Protect" localSheetId="0" hidden="1">#REF!,#REF!,#REF!,#REF!,#REF!</definedName>
    <definedName name="P6_T1_Protect" hidden="1">#REF!,#REF!,#REF!,#REF!,#REF!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#REF!,#REF!,#REF!,#REF!,#REF!,'Расчет с НДС (2)'!P1_SCOPE_NotInd2,'Расчет с НДС (2)'!P2_SCOPE_NotInd2,'Расчет с НДС (2)'!P3_SCOPE_NotInd2</definedName>
    <definedName name="P7_SCOPE_NotInd2" hidden="1">#REF!,#REF!,#REF!,#REF!,#REF!,P1_SCOPE_NotInd2,P2_SCOPE_NotInd2,P3_SCOPE_NotInd2</definedName>
    <definedName name="P7_SCOPE_PER_PRT" hidden="1">[9]База!$N$72:$N$76,[9]База!$F$78:$H$82,[9]База!$J$78:$K$82,[9]База!$N$78:$N$82,[9]База!$F$84:$H$88</definedName>
    <definedName name="P7_T1_Protect" localSheetId="0" hidden="1">#REF!,#REF!,#REF!,#REF!,#REF!</definedName>
    <definedName name="P7_T1_Protect" hidden="1">#REF!,#REF!,#REF!,#REF!,#REF!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8_SCOPE_PER_PRT" hidden="1">[14]База!$J$84:$K$88,[14]База!$N$84:$N$88,[14]База!$F$14:$G$25,P1_SCOPE_PER_PRT,P2_SCOPE_PER_PRT,P3_SCOPE_PER_PRT,P4_SCOPE_PER_PRT</definedName>
    <definedName name="P8_T1_Protect" localSheetId="0" hidden="1">#REF!,#REF!,#REF!,#REF!,#REF!</definedName>
    <definedName name="P8_T1_Protect" hidden="1">#REF!,#REF!,#REF!,#REF!,#REF!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#REF!,[13]!P1_SCOPE_NOTIND,[13]!P2_SCOPE_NOTIND,[13]!P3_SCOPE_NOTIND,[13]!P4_SCOPE_NOTIND,[13]!P5_SCOPE_NOTIND,[13]!P6_SCOPE_NOTIND,[13]!P7_SCOPE_NOTIND</definedName>
    <definedName name="P9_SCOPE_NotInd" hidden="1">#REF!,[13]!P1_SCOPE_NOTIND,[13]!P2_SCOPE_NOTIND,[13]!P3_SCOPE_NOTIND,[13]!P4_SCOPE_NOTIND,[13]!P5_SCOPE_NOTIND,[13]!P6_SCOPE_NOTIND,[13]!P7_SCOPE_NOTIND</definedName>
    <definedName name="P9_T1_Protect" localSheetId="0" hidden="1">#REF!,#REF!,#REF!,#REF!,#REF!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 localSheetId="0">'[15]баланс квадраты ПЭС'!#REF!</definedName>
    <definedName name="qr110to10">'[15]баланс квадраты ПЭС'!#REF!</definedName>
    <definedName name="qr110to35" localSheetId="0">'[15]баланс квадраты ПЭС'!#REF!</definedName>
    <definedName name="qr110to35">'[15]баланс квадраты ПЭС'!#REF!</definedName>
    <definedName name="qr220to10_2" localSheetId="0">'[15]баланс квадраты ПЭС'!#REF!</definedName>
    <definedName name="qr220to10_2">'[15]баланс квадраты ПЭС'!#REF!</definedName>
    <definedName name="qr220to110" localSheetId="0">'[15]баланс квадраты ПЭС'!#REF!</definedName>
    <definedName name="qr220to110">'[15]баланс квадраты ПЭС'!#REF!</definedName>
    <definedName name="qr220to35" localSheetId="0">'[15]баланс квадраты ПЭС'!#REF!</definedName>
    <definedName name="qr220to35">'[15]баланс квадраты ПЭС'!#REF!</definedName>
    <definedName name="qr35to10" localSheetId="0">'[15]баланс квадраты ПЭС'!#REF!</definedName>
    <definedName name="qr35to10">'[15]баланс квадраты ПЭС'!#REF!</definedName>
    <definedName name="Razd1End" localSheetId="0">#REF!</definedName>
    <definedName name="Razd1End">#REF!</definedName>
    <definedName name="Razd1Start" localSheetId="0">#REF!</definedName>
    <definedName name="Razd1Start">#REF!</definedName>
    <definedName name="Razd2End" localSheetId="0">#REF!</definedName>
    <definedName name="Razd2End">#REF!</definedName>
    <definedName name="Razd2Start" localSheetId="0">#REF!</definedName>
    <definedName name="Razd2Start">#REF!</definedName>
    <definedName name="Razd3Start" localSheetId="0">#REF!</definedName>
    <definedName name="Razd3Start">#REF!</definedName>
    <definedName name="Razd4End" localSheetId="0">#REF!</definedName>
    <definedName name="Razd4End">#REF!</definedName>
    <definedName name="Razd4Start" localSheetId="0">#REF!</definedName>
    <definedName name="Razd4Start">#REF!</definedName>
    <definedName name="Razd5End" localSheetId="0">#REF!</definedName>
    <definedName name="Razd5End">#REF!</definedName>
    <definedName name="Razd5Start" localSheetId="0">#REF!</definedName>
    <definedName name="Razd5Start">#REF!</definedName>
    <definedName name="Razd6End" localSheetId="0">#REF!</definedName>
    <definedName name="Razd6End">#REF!</definedName>
    <definedName name="Razd6Start" localSheetId="0">#REF!</definedName>
    <definedName name="Razd6Start">#REF!</definedName>
    <definedName name="Razd7End" localSheetId="0">#REF!</definedName>
    <definedName name="Razd7End">#REF!</definedName>
    <definedName name="Razd7Start" localSheetId="0">#REF!</definedName>
    <definedName name="Razd7Start">#REF!</definedName>
    <definedName name="SAPBEXrevision" hidden="1">1</definedName>
    <definedName name="SAPBEXsysID" hidden="1">"BW2"</definedName>
    <definedName name="SAPBEXwbID" hidden="1">"479GSPMTNK9HM4ZSIVE5K2SH6"</definedName>
    <definedName name="tavrich">[5]таврическая!$A$4:$G$31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localSheetId="0" hidden="1">#REF!</definedName>
    <definedName name="апап" hidden="1">#REF!</definedName>
    <definedName name="Большие_переходы" localSheetId="0">#REF!</definedName>
    <definedName name="Большие_переходы">#REF!</definedName>
    <definedName name="вап" localSheetId="0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тер" localSheetId="0">#REF!</definedName>
    <definedName name="ветер">#REF!</definedName>
    <definedName name="витт" hidden="1">{#N/A,#N/A,TRUE,"Лист1";#N/A,#N/A,TRUE,"Лист2";#N/A,#N/A,TRUE,"Лист3"}</definedName>
    <definedName name="Воздушные_линии" localSheetId="0">#REF!</definedName>
    <definedName name="Воздушные_линии">#REF!</definedName>
    <definedName name="Восстановление_покрытий" localSheetId="0">#REF!</definedName>
    <definedName name="Восстановление_покрытий">#REF!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ключатели" comment="Типы силовых выключателей" localSheetId="0">#REF!</definedName>
    <definedName name="Выключатели" comment="Типы силовых выключателей">#REF!</definedName>
    <definedName name="ВЫР">'[16]Баланс по ТЭЦ-1'!$J$6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localSheetId="0" hidden="1">#REF!</definedName>
    <definedName name="д" hidden="1">#REF!</definedName>
    <definedName name="ДатаТекст" localSheetId="0">'[17]Титульный лист С-П'!#REF!</definedName>
    <definedName name="ДатаТекст">'[17]Титульный лист С-П'!#REF!</definedName>
    <definedName name="дд" localSheetId="0" hidden="1">#REF!</definedName>
    <definedName name="дд" hidden="1">#REF!</definedName>
    <definedName name="дддд" localSheetId="0" hidden="1">#REF!</definedName>
    <definedName name="дддд" hidden="1">#REF!</definedName>
    <definedName name="Демонтаж_ВЛ" localSheetId="0">#REF!</definedName>
    <definedName name="Демонтаж_ВЛ">#REF!</definedName>
    <definedName name="Демонтаж_ВЛ_0_4_10_кВ_поопорно" localSheetId="0">#REF!</definedName>
    <definedName name="Демонтаж_ВЛ_0_4_10_кВ_поопорно">#REF!</definedName>
    <definedName name="Демонтаж_ж_б_опор_ВЛ_35_220_кВ__тыс._руб._за_1_м3" localSheetId="0">#REF!</definedName>
    <definedName name="Демонтаж_ж_б_опор_ВЛ_35_220_кВ__тыс._руб._за_1_м3">#REF!</definedName>
    <definedName name="Демонтаж_зданий" localSheetId="0">#REF!</definedName>
    <definedName name="Демонтаж_зданий">#REF!</definedName>
    <definedName name="Демонтаж_оборудования_ПС" localSheetId="0">#REF!</definedName>
    <definedName name="Демонтаж_оборудования_ПС">#REF!</definedName>
    <definedName name="Демонтаж_стальных_опор_ВЛ_35_220_кВ__тыс._руб._за_1_т" localSheetId="0">#REF!</definedName>
    <definedName name="Демонтаж_стальных_опор_ВЛ_35_220_кВ__тыс._руб._за_1_т">#REF!</definedName>
    <definedName name="_xlnm.Print_Titles" localSheetId="0">#REF!,#REF!</definedName>
    <definedName name="_xlnm.Print_Titles">#REF!,#REF!</definedName>
    <definedName name="Закрытые_подстанции_35_220_кВ_с_открытой_установкой_трансформаторов__элегазовое_и_зарубежное_оборудование" localSheetId="0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 localSheetId="0">#REF!</definedName>
    <definedName name="Закрытые_подстанции_в_целом">#REF!</definedName>
    <definedName name="Затраты_на_вырубку_просеки" localSheetId="0">#REF!</definedName>
    <definedName name="Затраты_на_вырубку_просеки">#REF!</definedName>
    <definedName name="Затраты_на_устройство_лежневых_дорог" localSheetId="0">#REF!</definedName>
    <definedName name="Затраты_на_устройство_лежневых_дорог">#REF!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>#REF!</definedName>
    <definedName name="Зоны" localSheetId="0">#REF!</definedName>
    <definedName name="Зоны">#REF!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абельные_линии" localSheetId="0">#REF!</definedName>
    <definedName name="Кабельные_линии">#REF!</definedName>
    <definedName name="Кварталы" localSheetId="0">#REF!</definedName>
    <definedName name="Кварталы">#REF!</definedName>
    <definedName name="кеппппппппппп" hidden="1">{#N/A,#N/A,TRUE,"Лист1";#N/A,#N/A,TRUE,"Лист2";#N/A,#N/A,TRUE,"Лист3"}</definedName>
    <definedName name="Компенсаторы" localSheetId="0">#REF!</definedName>
    <definedName name="Компенсаторы">#REF!</definedName>
    <definedName name="Комплектные_трансформаторные_устройства" localSheetId="0">#REF!</definedName>
    <definedName name="Комплектные_трансформаторные_устройства">#REF!</definedName>
    <definedName name="ктр" localSheetId="0">'[6]5'!#REF!</definedName>
    <definedName name="ктр">'[6]5'!#REF!</definedName>
    <definedName name="лщжо" hidden="1">{#N/A,#N/A,TRUE,"Лист1";#N/A,#N/A,TRUE,"Лист2";#N/A,#N/A,TRUE,"Лист3"}</definedName>
    <definedName name="мДата">[16]Настройки!$B$8</definedName>
    <definedName name="НБд">'[16]Баланс по ТЭЦ-1'!$N$381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 localSheetId="0">#REF!</definedName>
    <definedName name="о_165">#REF!</definedName>
    <definedName name="о_166" localSheetId="0">#REF!</definedName>
    <definedName name="о_166">#REF!</definedName>
    <definedName name="о_167" localSheetId="0">#REF!</definedName>
    <definedName name="о_167">#REF!</definedName>
    <definedName name="о_168" localSheetId="0">#REF!</definedName>
    <definedName name="о_168">#REF!</definedName>
    <definedName name="о_170" localSheetId="0">#REF!</definedName>
    <definedName name="о_170">#REF!</definedName>
    <definedName name="о_171" localSheetId="0">#REF!</definedName>
    <definedName name="о_171">#REF!</definedName>
    <definedName name="о_224" localSheetId="0">#REF!</definedName>
    <definedName name="о_224">#REF!</definedName>
    <definedName name="о_225" localSheetId="0">#REF!</definedName>
    <definedName name="о_225">#REF!</definedName>
    <definedName name="о_235" localSheetId="0">#REF!</definedName>
    <definedName name="о_235">#REF!</definedName>
    <definedName name="о_236" localSheetId="0">#REF!</definedName>
    <definedName name="о_236">#REF!</definedName>
    <definedName name="о_249" localSheetId="0">#REF!</definedName>
    <definedName name="о_249">#REF!</definedName>
    <definedName name="о_250" localSheetId="0">#REF!</definedName>
    <definedName name="о_250">#REF!</definedName>
    <definedName name="о_251" localSheetId="0">#REF!</definedName>
    <definedName name="о_251">#REF!</definedName>
    <definedName name="о_252" localSheetId="0">#REF!</definedName>
    <definedName name="о_252">#REF!</definedName>
    <definedName name="о_531" localSheetId="0">#REF!</definedName>
    <definedName name="о_531">#REF!</definedName>
    <definedName name="о_532" localSheetId="0">#REF!</definedName>
    <definedName name="о_532">#REF!</definedName>
    <definedName name="о_533" localSheetId="0">#REF!</definedName>
    <definedName name="о_533">#REF!</definedName>
    <definedName name="о_553" localSheetId="0">#REF!</definedName>
    <definedName name="о_553">#REF!</definedName>
    <definedName name="о_555i" localSheetId="0">#REF!</definedName>
    <definedName name="о_555i">#REF!</definedName>
    <definedName name="о_556">[5]таврическая!$G$7</definedName>
    <definedName name="о_557">[5]таврическая!$G$9</definedName>
    <definedName name="о_мв10ат1i" localSheetId="0">#REF!</definedName>
    <definedName name="о_мв10ат1i">#REF!</definedName>
    <definedName name="о_мв10ат2i" localSheetId="0">#REF!</definedName>
    <definedName name="о_мв10ат2i">#REF!</definedName>
    <definedName name="о_шсов220">[5]иртышская!$G$18</definedName>
    <definedName name="ОРУ_по_блочным_и_мостиковым_схемам" localSheetId="0">#REF!</definedName>
    <definedName name="ОРУ_по_блочным_и_мостиковым_схемам">#REF!</definedName>
    <definedName name="Отвод_земель_ПС_20" localSheetId="0">#REF!</definedName>
    <definedName name="Отвод_земель_ПС_20">#REF!</definedName>
    <definedName name="Отвод_земель_ПС_35_220" localSheetId="0">#REF!</definedName>
    <definedName name="Отвод_земель_ПС_35_220">#REF!</definedName>
    <definedName name="ОТДАЧА">'[16]Баланс по ТЭЦ-1'!$J$99</definedName>
    <definedName name="Отдача_ГРУ">'[16]Баланс по ТЭЦ-1'!$J$120</definedName>
    <definedName name="Отдача110">'[16]Баланс по ТЭЦ-1'!$J$100</definedName>
    <definedName name="Открытые_подстанции_35_220_кВ_в_целом__элегазовое_и_зарубежное_оборудование" localSheetId="0">#REF!</definedName>
    <definedName name="Открытые_подстанции_35_220_кВ_в_целом__элегазовое_и_зарубежное_оборудование">#REF!</definedName>
    <definedName name="Открытые_подстанции_в_целом" localSheetId="0">#REF!</definedName>
    <definedName name="Открытые_подстанции_в_целом">#REF!</definedName>
    <definedName name="ОтпВСеть" localSheetId="0">#REF!</definedName>
    <definedName name="ОтпВСеть">#REF!</definedName>
    <definedName name="п_165" localSheetId="0">#REF!</definedName>
    <definedName name="п_165">#REF!</definedName>
    <definedName name="п_166" localSheetId="0">#REF!</definedName>
    <definedName name="п_166">#REF!</definedName>
    <definedName name="п_167" localSheetId="0">#REF!</definedName>
    <definedName name="п_167">#REF!</definedName>
    <definedName name="п_168" localSheetId="0">#REF!</definedName>
    <definedName name="п_168">#REF!</definedName>
    <definedName name="п_170" localSheetId="0">#REF!</definedName>
    <definedName name="п_170">#REF!</definedName>
    <definedName name="п_171" localSheetId="0">#REF!</definedName>
    <definedName name="п_171">#REF!</definedName>
    <definedName name="п_224" localSheetId="0">#REF!</definedName>
    <definedName name="п_224">#REF!</definedName>
    <definedName name="п_225" localSheetId="0">#REF!</definedName>
    <definedName name="п_225">#REF!</definedName>
    <definedName name="п_235" localSheetId="0">#REF!</definedName>
    <definedName name="п_235">#REF!</definedName>
    <definedName name="п_236" localSheetId="0">#REF!</definedName>
    <definedName name="п_236">#REF!</definedName>
    <definedName name="п_249" localSheetId="0">#REF!</definedName>
    <definedName name="п_249">#REF!</definedName>
    <definedName name="п_250" localSheetId="0">#REF!</definedName>
    <definedName name="п_250">#REF!</definedName>
    <definedName name="п_251" localSheetId="0">#REF!</definedName>
    <definedName name="п_251">#REF!</definedName>
    <definedName name="п_252" localSheetId="0">#REF!</definedName>
    <definedName name="п_252">#REF!</definedName>
    <definedName name="п_531" localSheetId="0">#REF!</definedName>
    <definedName name="п_531">#REF!</definedName>
    <definedName name="п_532" localSheetId="0">#REF!</definedName>
    <definedName name="п_532">#REF!</definedName>
    <definedName name="п_533" localSheetId="0">#REF!</definedName>
    <definedName name="п_533">#REF!</definedName>
    <definedName name="п_553" localSheetId="0">#REF!</definedName>
    <definedName name="п_553">#REF!</definedName>
    <definedName name="п_555i" localSheetId="0">#REF!</definedName>
    <definedName name="п_555i">#REF!</definedName>
    <definedName name="п_556">[5]таврическая!$G$6</definedName>
    <definedName name="п_557">[5]таврическая!$G$8</definedName>
    <definedName name="п_в15ат1" localSheetId="0">#REF!</definedName>
    <definedName name="п_в15ат1">#REF!</definedName>
    <definedName name="п_в15ат2" localSheetId="0">#REF!</definedName>
    <definedName name="п_в15ат2">#REF!</definedName>
    <definedName name="п_мв10ат1i" localSheetId="0">#REF!</definedName>
    <definedName name="п_мв10ат1i">#REF!</definedName>
    <definedName name="п_мв10ат2i" localSheetId="0">#REF!</definedName>
    <definedName name="п_мв10ат2i">#REF!</definedName>
    <definedName name="п_ф6" localSheetId="0">#REF!</definedName>
    <definedName name="п_ф6">#REF!</definedName>
    <definedName name="п_ф9" localSheetId="0">#REF!</definedName>
    <definedName name="п_ф9">#REF!</definedName>
    <definedName name="п_шсов220">[5]иртышская!$G$17</definedName>
    <definedName name="парар" localSheetId="0" hidden="1">#REF!</definedName>
    <definedName name="парар" hidden="1">#REF!</definedName>
    <definedName name="Под_напр_ВЛ" localSheetId="0">#REF!</definedName>
    <definedName name="Под_напр_ВЛ">#REF!</definedName>
    <definedName name="Под_напр_КЛ" localSheetId="0">#REF!</definedName>
    <definedName name="Под_напр_КЛ">#REF!</definedName>
    <definedName name="Подвеска_ВОЛС_на_существующих_опорах" localSheetId="0">#REF!</definedName>
    <definedName name="Подвеска_ВОЛС_на_существующих_опорах">#REF!</definedName>
    <definedName name="Постоянная_часть_закрытых_ПС" localSheetId="0">#REF!</definedName>
    <definedName name="Постоянная_часть_закрытых_ПС">#REF!</definedName>
    <definedName name="Постоянная_часть_открытых_ПС" localSheetId="0">#REF!</definedName>
    <definedName name="Постоянная_часть_открытых_ПС">#REF!</definedName>
    <definedName name="Постоянный_отвод_земель_ВЛ" localSheetId="0">#REF!</definedName>
    <definedName name="Постоянный_отвод_земель_ВЛ">#REF!</definedName>
    <definedName name="Постоянный_отвод_земель_под_КЛ" localSheetId="0">#REF!</definedName>
    <definedName name="Постоянный_отвод_земель_под_КЛ">#REF!</definedName>
    <definedName name="Потери" localSheetId="0">#REF!</definedName>
    <definedName name="Потери">#REF!</definedName>
    <definedName name="Потери110" localSheetId="0">#REF!</definedName>
    <definedName name="Потери110">#REF!</definedName>
    <definedName name="Потери6" localSheetId="0">#REF!</definedName>
    <definedName name="Потери6">#REF!</definedName>
    <definedName name="ПотериРУ" localSheetId="0">#REF!</definedName>
    <definedName name="ПотериРУ">#REF!</definedName>
    <definedName name="ПотериТР" localSheetId="0">#REF!</definedName>
    <definedName name="ПотериТР">#REF!</definedName>
    <definedName name="ПотериТРСН" localSheetId="0">#REF!</definedName>
    <definedName name="ПотериТРСН">#REF!</definedName>
    <definedName name="ППЖТ">'[16]Баланс по ТЭЦ-1'!$J$194</definedName>
    <definedName name="прибыль3" hidden="1">{#N/A,#N/A,TRUE,"Лист1";#N/A,#N/A,TRUE,"Лист2";#N/A,#N/A,TRUE,"Лист3"}</definedName>
    <definedName name="ПРИЕМ">'[16]Баланс по ТЭЦ-1'!$J$86</definedName>
    <definedName name="Прием110">'[16]Баланс по ТЭЦ-1'!$J$87</definedName>
    <definedName name="ПРИХОД">'[16]Баланс по ТЭЦ-1'!$J$186</definedName>
    <definedName name="ПрНуж">'[16]Баланс по ТЭЦ-1'!$J$198</definedName>
    <definedName name="Прокладка_ВОЛС_в_траншее" localSheetId="0">#REF!</definedName>
    <definedName name="Прокладка_ВОЛС_в_траншее">#REF!</definedName>
    <definedName name="Противоаварийная_автоматика_ПС" localSheetId="0">#REF!</definedName>
    <definedName name="Противоаварийная_автоматика_ПС">#REF!</definedName>
    <definedName name="Расчет_реконструкции" localSheetId="0">#REF!</definedName>
    <definedName name="Расчет_реконструкции">#REF!</definedName>
    <definedName name="Расширение_ПС" localSheetId="0">#REF!</definedName>
    <definedName name="Расширение_ПС">#REF!</definedName>
    <definedName name="Реакторы" localSheetId="0">#REF!</definedName>
    <definedName name="Реакторы">#REF!</definedName>
    <definedName name="Регионы" comment="Наименования регионов РФ" localSheetId="0">#REF!</definedName>
    <definedName name="Регионы" comment="Наименования регионов РФ">#REF!</definedName>
    <definedName name="Регионы_таблица" localSheetId="0">#REF!</definedName>
    <definedName name="Регионы_таблица">#REF!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Сегменты" localSheetId="0">#REF!</definedName>
    <definedName name="Сегменты">#REF!</definedName>
    <definedName name="Сейсмика_зданий" localSheetId="0">#REF!</definedName>
    <definedName name="Сейсмика_зданий">#REF!</definedName>
    <definedName name="Сейсмика_линий" localSheetId="0">#REF!</definedName>
    <definedName name="Сейсмика_линий">#REF!</definedName>
    <definedName name="СН">'[16]Баланс по ТЭЦ-1'!$J$24</definedName>
    <definedName name="СН_Б">[5]сибирь!$H$16</definedName>
    <definedName name="СН_З" localSheetId="0">#REF!</definedName>
    <definedName name="СН_З">#REF!</definedName>
    <definedName name="СН_И" localSheetId="0">#REF!</definedName>
    <definedName name="СН_И">#REF!</definedName>
    <definedName name="СН_С" localSheetId="0">#REF!</definedName>
    <definedName name="СН_С">#REF!</definedName>
    <definedName name="СН_Т" localSheetId="0">'[18]табл 1'!#REF!</definedName>
    <definedName name="СН_Т">'[18]табл 1'!#REF!</definedName>
    <definedName name="Снижение_стоимости_двухцепной_ВЛ" localSheetId="0">#REF!</definedName>
    <definedName name="Снижение_стоимости_двухцепной_ВЛ">#REF!</definedName>
    <definedName name="Стоимость_специальных_переходов" localSheetId="0">#REF!</definedName>
    <definedName name="Стоимость_специальных_переходов">#REF!</definedName>
    <definedName name="Таблица_индексов" localSheetId="0">#REF!</definedName>
    <definedName name="Таблица_индексов">#REF!</definedName>
    <definedName name="Таблица_регионов" localSheetId="0">#REF!</definedName>
    <definedName name="Таблица_регионов">#REF!</definedName>
    <definedName name="Тип_ПС" localSheetId="0">#REF!</definedName>
    <definedName name="Тип_ПС">#REF!</definedName>
    <definedName name="тп" hidden="1">{#N/A,#N/A,TRUE,"Лист1";#N/A,#N/A,TRUE,"Лист2";#N/A,#N/A,TRUE,"Лист3"}</definedName>
    <definedName name="Трансформаторы" localSheetId="0">#REF!</definedName>
    <definedName name="Трансформаторы">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словия_ВЛ" localSheetId="0">#REF!</definedName>
    <definedName name="Условия_ВЛ">#REF!</definedName>
    <definedName name="Условия_КЛ" localSheetId="0">#REF!</definedName>
    <definedName name="Условия_КЛ">#REF!</definedName>
    <definedName name="ФСН">'[16]Баланс по ТЭЦ-1'!$J$58</definedName>
    <definedName name="ФЦН1">'[16]Баланс по ТЭЦ-1'!$J$152</definedName>
    <definedName name="ФЦН2">'[16]Баланс по ТЭЦ-1'!$J$153</definedName>
    <definedName name="ХН">'[16]Баланс по ТЭЦ-1'!$J$68</definedName>
    <definedName name="ы11" localSheetId="0">'[18]табл 1'!#REF!</definedName>
    <definedName name="ы11">'[18]табл 1'!#REF!</definedName>
    <definedName name="ыапр" hidden="1">{#N/A,#N/A,TRUE,"Лист1";#N/A,#N/A,TRUE,"Лист2";#N/A,#N/A,TRUE,"Лист3"}</definedName>
    <definedName name="ыва" localSheetId="0" hidden="1">#REF!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</workbook>
</file>

<file path=xl/calcChain.xml><?xml version="1.0" encoding="utf-8"?>
<calcChain xmlns="http://schemas.openxmlformats.org/spreadsheetml/2006/main">
  <c r="G16" i="24" l="1"/>
  <c r="C16" i="24" l="1"/>
  <c r="C14" i="24"/>
  <c r="C13" i="24"/>
  <c r="E19" i="24" l="1"/>
  <c r="D15" i="24"/>
  <c r="G14" i="24"/>
  <c r="D12" i="24"/>
  <c r="D13" i="24"/>
  <c r="E16" i="24"/>
  <c r="F16" i="24"/>
  <c r="C17" i="24"/>
  <c r="E15" i="24"/>
  <c r="F15" i="24"/>
  <c r="E14" i="24"/>
  <c r="F14" i="24"/>
  <c r="G13" i="24"/>
  <c r="F12" i="24"/>
  <c r="G19" i="24"/>
  <c r="C12" i="24"/>
  <c r="G9" i="24"/>
  <c r="G10" i="24"/>
  <c r="E12" i="24"/>
  <c r="C11" i="24"/>
  <c r="C9" i="24"/>
  <c r="D14" i="24" l="1"/>
  <c r="C15" i="24"/>
  <c r="F19" i="24"/>
  <c r="D16" i="24" l="1"/>
  <c r="D19" i="24" s="1"/>
  <c r="C19" i="24"/>
</calcChain>
</file>

<file path=xl/sharedStrings.xml><?xml version="1.0" encoding="utf-8"?>
<sst xmlns="http://schemas.openxmlformats.org/spreadsheetml/2006/main" count="45" uniqueCount="45">
  <si>
    <t>СМР</t>
  </si>
  <si>
    <t>ПИР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</si>
  <si>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</si>
  <si>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</si>
  <si>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</si>
  <si>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</si>
  <si>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</si>
  <si>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</si>
  <si>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</si>
  <si>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</si>
  <si>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</si>
  <si>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</si>
  <si>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</si>
  <si>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</si>
  <si>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</si>
  <si>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</si>
  <si>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</si>
  <si>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</si>
  <si>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</si>
  <si>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</si>
  <si>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</si>
  <si>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</si>
  <si>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</si>
  <si>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года</t>
  </si>
  <si>
    <t>в т.ч.</t>
  </si>
  <si>
    <t>Создание электросетевого комплекса на базе РИСЭ (3шт.) мощностью 2 МВт в п. Пяозерский и РИСЭ мощностью 1 МВт в п. Кестеньга Лоухского района с повышающими трансформаторами мощностью 3 МВА</t>
  </si>
  <si>
    <t xml:space="preserve">В ценах </t>
  </si>
  <si>
    <t>Вид затрат</t>
  </si>
  <si>
    <t>ИЦИ</t>
  </si>
  <si>
    <t>Стоимость, тыс. руб</t>
  </si>
  <si>
    <t xml:space="preserve">Оборудование </t>
  </si>
  <si>
    <t>Прочие затраты</t>
  </si>
  <si>
    <t>Справка от бухгалтерии</t>
  </si>
  <si>
    <t>Прочие затраты, увеличивающие стоимость основных средств</t>
  </si>
  <si>
    <t>ИТОГО без НДС</t>
  </si>
  <si>
    <t>ИТОГО с НДС</t>
  </si>
  <si>
    <t>факт</t>
  </si>
  <si>
    <t>Договоры аренды с Министерством по природопользованию и экологии Республики Карелия №40 от 21.06.2019, №41 от 21.06.2019</t>
  </si>
  <si>
    <t>материалы</t>
  </si>
  <si>
    <t>Итого с НДС работы и аренда</t>
  </si>
  <si>
    <t>тара ру</t>
  </si>
  <si>
    <t>Сметный расчет по ИП №  I_000-32-1-03.31-0077</t>
  </si>
  <si>
    <t>ИТОГО без НДС 2018</t>
  </si>
  <si>
    <t>НДС</t>
  </si>
  <si>
    <t>ИТОГО без НДС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</si>
</sst>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(* #,##0_);_(* \(#,##0\);_(* &quot;-&quot;_);_(@_)"/>
    <numFmt numFmtId="167" formatCode="_-* #,##0.00000\ _₽_-;\-* #,##0.00000\ _₽_-;_-* &quot;-&quot;??\ _₽_-;_-@_-"/>
    <numFmt numFmtId="169" formatCode="_-* #,##0.00000\ _₽_-;\-* #,##0.00000\ _₽_-;_-* &quot;-&quot;?????\ _₽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>
      <protection locked="0"/>
    </xf>
    <xf numFmtId="0" fontId="6" fillId="0" borderId="0"/>
  </cellStyleXfs>
  <cellXfs count="55">
    <xf numFmtId="0" fontId="0" fillId="0" borderId="0" xfId="0"/>
    <xf numFmtId="0" fontId="0" fillId="0" borderId="0" xfId="0"/>
    <xf numFmtId="0" fontId="0" fillId="0" borderId="1" xfId="0" applyBorder="1" applyProtection="1">
      <protection hidden="1"/>
    </xf>
    <xf numFmtId="166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2" fontId="4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164" fontId="0" fillId="0" borderId="0" xfId="0" applyNumberFormat="1"/>
    <xf numFmtId="2" fontId="4" fillId="0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0" fillId="0" borderId="1" xfId="0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14" fontId="0" fillId="0" borderId="0" xfId="0" applyNumberFormat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left" vertical="center" wrapText="1"/>
    </xf>
    <xf numFmtId="0" fontId="0" fillId="0" borderId="14" xfId="0" applyBorder="1" applyAlignment="1">
      <alignment horizontal="right" wrapText="1"/>
    </xf>
    <xf numFmtId="0" fontId="0" fillId="0" borderId="9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2" fontId="4" fillId="0" borderId="14" xfId="0" applyNumberFormat="1" applyFont="1" applyFill="1" applyBorder="1" applyAlignment="1">
      <alignment horizontal="left" vertical="center" wrapText="1"/>
    </xf>
    <xf numFmtId="169" fontId="0" fillId="0" borderId="0" xfId="0" applyNumberFormat="1"/>
    <xf numFmtId="167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4" fillId="0" borderId="13" xfId="0" applyNumberFormat="1" applyFont="1" applyFill="1" applyBorder="1" applyAlignment="1">
      <alignment horizontal="left" vertical="center" wrapText="1"/>
    </xf>
    <xf numFmtId="2" fontId="4" fillId="0" borderId="14" xfId="0" applyNumberFormat="1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0" borderId="0" xfId="0" applyNumberFormat="1" applyFill="1"/>
    <xf numFmtId="167" fontId="0" fillId="0" borderId="0" xfId="0" applyNumberFormat="1" applyFill="1"/>
    <xf numFmtId="165" fontId="4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vertical="center"/>
    </xf>
    <xf numFmtId="165" fontId="4" fillId="0" borderId="16" xfId="5" applyNumberFormat="1" applyFont="1" applyBorder="1" applyAlignment="1">
      <alignment horizontal="center" vertical="top" wrapText="1"/>
    </xf>
    <xf numFmtId="165" fontId="4" fillId="0" borderId="8" xfId="0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vertical="center"/>
    </xf>
    <xf numFmtId="165" fontId="4" fillId="0" borderId="10" xfId="0" applyNumberFormat="1" applyFont="1" applyFill="1" applyBorder="1" applyAlignment="1">
      <alignment horizontal="right" vertical="center"/>
    </xf>
    <xf numFmtId="165" fontId="4" fillId="0" borderId="17" xfId="0" applyNumberFormat="1" applyFont="1" applyFill="1" applyBorder="1" applyAlignment="1">
      <alignment horizontal="right" vertical="center"/>
    </xf>
  </cellXfs>
  <cellStyles count="6">
    <cellStyle name="Обычный" xfId="0" builtinId="0"/>
    <cellStyle name="Обычный 2" xfId="1"/>
    <cellStyle name="Обычный 2 2" xfId="3"/>
    <cellStyle name="Обычный 3" xfId="4"/>
    <cellStyle name="Обычный 4 2" xfId="2"/>
    <cellStyle name="Обычный_Лист1" xfId="5"/>
  </cellStyles>
  <dxfs count="0"/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5;&#1086;&#1083;&#1100;&#1079;&#1086;&#1074;&#1072;&#1090;&#1077;&#1083;&#1100;&#1089;&#1082;&#1080;&#1077;%20&#1087;&#1072;&#1087;&#1082;&#1080;$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73;&#1086;&#1089;&#1085;&#1086;&#1074;&#1099;&#1074;&#1072;&#1102;&#1097;&#1080;&#1077;%20&#1084;&#1072;&#1090;&#1077;&#1088;&#1080;&#1072;&#1083;&#1099;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  <sheetName val="Информ-я о регулируемой орг-и"/>
      <sheetName val="TOPLIWO"/>
      <sheetName val="Нормы325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  <sheetName val="FST5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"/>
      <sheetName val="5"/>
      <sheetName val="P2.2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TEHSHEET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ФБР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8">
          <cell r="D8">
            <v>15739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>
        <row r="8">
          <cell r="D8">
            <v>15739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 refreshError="1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  <sheetName val="Калькуляция кв"/>
      <sheetName val="перекрестка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2007 (Max)"/>
      <sheetName val="2007 (Min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</sheetNames>
    <sheetDataSet>
      <sheetData sheetId="0" refreshError="1"/>
      <sheetData sheetId="1" refreshError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  <sheetName val="Справочники"/>
      <sheetName val="Статьи БДР"/>
      <sheetName val="ЦО"/>
      <sheetName val="Организации"/>
      <sheetName val="Виды деятельност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сибирь"/>
      <sheetName val="заря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2002(v1)"/>
      <sheetName val="Расчеты с потребителям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>
        <row r="16">
          <cell r="H16">
            <v>69.756399999999999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1"/>
      <sheetName val="2"/>
      <sheetName val="3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  <sheetName val="24"/>
      <sheetName val="16"/>
      <sheetName val="Таб1.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П1.4, П1.5 -Томская обл"/>
      <sheetName val="Справочник ЦФО"/>
      <sheetName val="Титульный"/>
      <sheetName val="Контакты"/>
      <sheetName val="TECHSHEET"/>
      <sheetName val="REESTR_MO"/>
      <sheetName val="тех.лист"/>
      <sheetName val="Оперативный факт за январь 2010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zoomScale="85" zoomScaleNormal="85" workbookViewId="0">
      <selection activeCell="I4" sqref="I4"/>
    </sheetView>
  </sheetViews>
  <sheetFormatPr defaultRowHeight="15" x14ac:dyDescent="0.25"/>
  <cols>
    <col min="1" max="2" width="29.42578125" style="6" customWidth="1"/>
    <col min="3" max="3" width="43.42578125" style="1" customWidth="1"/>
    <col min="4" max="4" width="14.28515625" style="1" customWidth="1"/>
    <col min="5" max="5" width="13.7109375" style="1" customWidth="1"/>
    <col min="6" max="6" width="13.28515625" style="1" customWidth="1"/>
    <col min="7" max="7" width="12.7109375" style="1" customWidth="1"/>
    <col min="8" max="8" width="11.7109375" style="1" customWidth="1"/>
    <col min="9" max="9" width="11.5703125" style="1" bestFit="1" customWidth="1"/>
    <col min="10" max="16384" width="9.140625" style="1"/>
  </cols>
  <sheetData>
    <row r="2" spans="1:9" ht="59.25" customHeight="1" x14ac:dyDescent="0.25"/>
    <row r="3" spans="1:9" x14ac:dyDescent="0.25">
      <c r="C3" s="7" t="s">
        <v>41</v>
      </c>
      <c r="D3" s="6"/>
    </row>
    <row r="4" spans="1:9" ht="35.25" customHeight="1" x14ac:dyDescent="0.25">
      <c r="A4" s="30" t="s">
        <v>25</v>
      </c>
      <c r="B4" s="30"/>
      <c r="C4" s="30"/>
      <c r="D4" s="30"/>
      <c r="E4" s="30"/>
      <c r="F4" s="30"/>
      <c r="G4" s="30"/>
    </row>
    <row r="5" spans="1:9" ht="35.25" customHeight="1" thickBot="1" x14ac:dyDescent="0.3">
      <c r="E5" s="1" t="s">
        <v>26</v>
      </c>
      <c r="F5" s="1">
        <v>2021</v>
      </c>
      <c r="G5" s="1" t="s">
        <v>23</v>
      </c>
    </row>
    <row r="6" spans="1:9" ht="35.25" customHeight="1" x14ac:dyDescent="0.25">
      <c r="A6" s="31" t="s">
        <v>27</v>
      </c>
      <c r="B6" s="34" t="s">
        <v>28</v>
      </c>
      <c r="C6" s="37" t="s">
        <v>29</v>
      </c>
      <c r="D6" s="37" t="s">
        <v>24</v>
      </c>
      <c r="E6" s="37"/>
      <c r="F6" s="37"/>
      <c r="G6" s="38"/>
    </row>
    <row r="7" spans="1:9" x14ac:dyDescent="0.25">
      <c r="A7" s="32"/>
      <c r="B7" s="35"/>
      <c r="C7" s="26"/>
      <c r="D7" s="26" t="s">
        <v>1</v>
      </c>
      <c r="E7" s="26" t="s">
        <v>30</v>
      </c>
      <c r="F7" s="26" t="s">
        <v>0</v>
      </c>
      <c r="G7" s="28" t="s">
        <v>31</v>
      </c>
    </row>
    <row r="8" spans="1:9" ht="100.5" customHeight="1" x14ac:dyDescent="0.25">
      <c r="A8" s="33"/>
      <c r="B8" s="36"/>
      <c r="C8" s="27"/>
      <c r="D8" s="27"/>
      <c r="E8" s="27"/>
      <c r="F8" s="27"/>
      <c r="G8" s="29"/>
    </row>
    <row r="9" spans="1:9" x14ac:dyDescent="0.25">
      <c r="A9" s="23" t="s">
        <v>36</v>
      </c>
      <c r="B9" s="9" t="s">
        <v>32</v>
      </c>
      <c r="C9" s="44">
        <f t="shared" ref="C9" si="0">SUM(D9:G9)</f>
        <v>6254.0707200000006</v>
      </c>
      <c r="D9" s="45">
        <v>2012.63526</v>
      </c>
      <c r="E9" s="45">
        <v>2860.1694900000002</v>
      </c>
      <c r="F9" s="45">
        <v>1120.09079</v>
      </c>
      <c r="G9" s="46">
        <f>231.24118+G10</f>
        <v>261.17518000000001</v>
      </c>
    </row>
    <row r="10" spans="1:9" ht="85.5" x14ac:dyDescent="0.25">
      <c r="A10" s="23" t="s">
        <v>33</v>
      </c>
      <c r="B10" s="8" t="s">
        <v>37</v>
      </c>
      <c r="C10" s="44"/>
      <c r="D10" s="45"/>
      <c r="E10" s="45"/>
      <c r="F10" s="45"/>
      <c r="G10" s="46">
        <f>29.934</f>
        <v>29.934000000000001</v>
      </c>
      <c r="I10" s="10"/>
    </row>
    <row r="11" spans="1:9" x14ac:dyDescent="0.25">
      <c r="A11" s="18"/>
      <c r="B11" s="11"/>
      <c r="C11" s="44">
        <f t="shared" ref="C11" si="1">SUM(D11:G11)</f>
        <v>0</v>
      </c>
      <c r="D11" s="44"/>
      <c r="E11" s="44"/>
      <c r="F11" s="44"/>
      <c r="G11" s="47"/>
      <c r="I11" s="12"/>
    </row>
    <row r="12" spans="1:9" x14ac:dyDescent="0.25">
      <c r="A12" s="19" t="s">
        <v>42</v>
      </c>
      <c r="B12" s="13"/>
      <c r="C12" s="44">
        <f>SUM(D12:G12)</f>
        <v>4212.4215599999998</v>
      </c>
      <c r="D12" s="48">
        <f>38.48778-25.598</f>
        <v>12.889780000000002</v>
      </c>
      <c r="E12" s="44">
        <f>SUM(E9:E11)</f>
        <v>2860.1694900000002</v>
      </c>
      <c r="F12" s="44">
        <f>SUM(F9:F11)</f>
        <v>1120.09079</v>
      </c>
      <c r="G12" s="49">
        <v>219.2715</v>
      </c>
    </row>
    <row r="13" spans="1:9" x14ac:dyDescent="0.25">
      <c r="A13" s="19" t="s">
        <v>44</v>
      </c>
      <c r="B13" s="13"/>
      <c r="C13" s="44">
        <f>SUM(D13:G13)</f>
        <v>2011.71516</v>
      </c>
      <c r="D13" s="44">
        <f>1999.74548</f>
        <v>1999.74548</v>
      </c>
      <c r="E13" s="44"/>
      <c r="F13" s="44"/>
      <c r="G13" s="49">
        <f>12.363-0.39332</f>
        <v>11.96968</v>
      </c>
    </row>
    <row r="14" spans="1:9" x14ac:dyDescent="0.25">
      <c r="A14" s="19" t="s">
        <v>34</v>
      </c>
      <c r="B14" s="13"/>
      <c r="C14" s="44">
        <f>SUM(D14:G14)</f>
        <v>6254.0707200000006</v>
      </c>
      <c r="D14" s="44">
        <f>D12+D13</f>
        <v>2012.63526</v>
      </c>
      <c r="E14" s="44">
        <f t="shared" ref="E14:F14" si="2">E12+E13</f>
        <v>2860.1694900000002</v>
      </c>
      <c r="F14" s="44">
        <f t="shared" si="2"/>
        <v>1120.09079</v>
      </c>
      <c r="G14" s="49">
        <f>G12+G13+G10</f>
        <v>261.17518000000001</v>
      </c>
    </row>
    <row r="15" spans="1:9" x14ac:dyDescent="0.25">
      <c r="A15" s="19" t="s">
        <v>43</v>
      </c>
      <c r="B15" s="13"/>
      <c r="C15" s="44">
        <f t="shared" ref="C13:C17" si="3">SUM(D15:G15)</f>
        <v>1120.2861368000001</v>
      </c>
      <c r="D15" s="44">
        <f>D12*0.18+D13*0.2</f>
        <v>402.26925640000007</v>
      </c>
      <c r="E15" s="44">
        <f t="shared" ref="E15:F15" si="4">E12*0.18+E13*0.2</f>
        <v>514.83050820000005</v>
      </c>
      <c r="F15" s="44">
        <f t="shared" si="4"/>
        <v>201.61634219999999</v>
      </c>
      <c r="G15" s="47">
        <v>1.57003</v>
      </c>
    </row>
    <row r="16" spans="1:9" x14ac:dyDescent="0.25">
      <c r="A16" s="21" t="s">
        <v>39</v>
      </c>
      <c r="B16" s="22"/>
      <c r="C16" s="44">
        <f>SUM(D16:G16)</f>
        <v>7374.356856800001</v>
      </c>
      <c r="D16" s="50">
        <f>D14+D15</f>
        <v>2414.9045163999999</v>
      </c>
      <c r="E16" s="50">
        <f t="shared" ref="E16:G16" si="5">E14+E15</f>
        <v>3374.9999982000004</v>
      </c>
      <c r="F16" s="50">
        <f t="shared" si="5"/>
        <v>1321.7071321999999</v>
      </c>
      <c r="G16" s="51">
        <f>G14+G15</f>
        <v>262.74520999999999</v>
      </c>
    </row>
    <row r="17" spans="1:8" x14ac:dyDescent="0.25">
      <c r="A17" s="21"/>
      <c r="B17" s="22" t="s">
        <v>40</v>
      </c>
      <c r="C17" s="44">
        <f t="shared" si="3"/>
        <v>149.72999999999999</v>
      </c>
      <c r="D17" s="50"/>
      <c r="E17" s="50">
        <v>149.72999999999999</v>
      </c>
      <c r="F17" s="50"/>
      <c r="G17" s="52"/>
    </row>
    <row r="18" spans="1:8" x14ac:dyDescent="0.25">
      <c r="A18" s="21" t="s">
        <v>38</v>
      </c>
      <c r="B18" s="22"/>
      <c r="C18" s="50"/>
      <c r="D18" s="50"/>
      <c r="E18" s="50"/>
      <c r="F18" s="50"/>
      <c r="G18" s="52"/>
    </row>
    <row r="19" spans="1:8" ht="15.75" thickBot="1" x14ac:dyDescent="0.3">
      <c r="A19" s="20" t="s">
        <v>35</v>
      </c>
      <c r="B19" s="14"/>
      <c r="C19" s="53">
        <f>C16+C17+C18</f>
        <v>7524.0868568000005</v>
      </c>
      <c r="D19" s="53">
        <f>D16+D17+D18</f>
        <v>2414.9045163999999</v>
      </c>
      <c r="E19" s="53">
        <f>E16+E17+E18</f>
        <v>3524.7299982000004</v>
      </c>
      <c r="F19" s="53">
        <f t="shared" ref="F19:G19" si="6">F16+F17+F18</f>
        <v>1321.7071321999999</v>
      </c>
      <c r="G19" s="54">
        <f t="shared" si="6"/>
        <v>262.74520999999999</v>
      </c>
      <c r="H19" s="10"/>
    </row>
    <row r="21" spans="1:8" x14ac:dyDescent="0.25">
      <c r="A21" s="15"/>
      <c r="B21" s="16"/>
      <c r="C21" s="42"/>
      <c r="D21" s="10"/>
      <c r="E21" s="10"/>
      <c r="G21" s="12"/>
    </row>
    <row r="22" spans="1:8" x14ac:dyDescent="0.25">
      <c r="A22" s="17">
        <v>44217</v>
      </c>
      <c r="B22" s="17"/>
      <c r="C22" s="43"/>
      <c r="D22" s="24"/>
      <c r="E22" s="24"/>
      <c r="G22" s="12"/>
      <c r="H22" s="12"/>
    </row>
    <row r="23" spans="1:8" x14ac:dyDescent="0.25">
      <c r="D23" s="24"/>
      <c r="E23" s="24"/>
      <c r="F23" s="12"/>
    </row>
    <row r="24" spans="1:8" x14ac:dyDescent="0.25">
      <c r="D24" s="10"/>
      <c r="E24" s="10"/>
    </row>
    <row r="25" spans="1:8" x14ac:dyDescent="0.25">
      <c r="E25" s="25"/>
    </row>
  </sheetData>
  <mergeCells count="9">
    <mergeCell ref="A4:G4"/>
    <mergeCell ref="A6:A8"/>
    <mergeCell ref="B6:B8"/>
    <mergeCell ref="C6:C8"/>
    <mergeCell ref="D6:G6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N55" sqref="N55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1" customFormat="1" x14ac:dyDescent="0.25">
      <c r="A1" t="s">
        <v>17</v>
      </c>
    </row>
    <row r="2" spans="1:1" s="1" customFormat="1" x14ac:dyDescent="0.25">
      <c r="A2" t="s">
        <v>18</v>
      </c>
    </row>
    <row r="3" spans="1:1" s="1" customFormat="1" x14ac:dyDescent="0.25">
      <c r="A3" t="s">
        <v>19</v>
      </c>
    </row>
    <row r="4" spans="1:1" s="1" customFormat="1" x14ac:dyDescent="0.25">
      <c r="A4" t="s">
        <v>16</v>
      </c>
    </row>
    <row r="5" spans="1:1" s="1" customFormat="1" x14ac:dyDescent="0.25">
      <c r="A5" t="s">
        <v>20</v>
      </c>
    </row>
    <row r="6" spans="1:1" s="1" customFormat="1" x14ac:dyDescent="0.25">
      <c r="A6" t="s">
        <v>21</v>
      </c>
    </row>
    <row r="7" spans="1:1" s="1" customFormat="1" x14ac:dyDescent="0.25">
      <c r="A7" t="s">
        <v>22</v>
      </c>
    </row>
    <row r="8" spans="1:1" s="1" customFormat="1" x14ac:dyDescent="0.25"/>
    <row r="9" spans="1:1" s="1" customFormat="1" hidden="1" x14ac:dyDescent="0.25"/>
    <row r="10" spans="1:1" s="1" customFormat="1" hidden="1" x14ac:dyDescent="0.25"/>
    <row r="11" spans="1:1" s="1" customFormat="1" hidden="1" x14ac:dyDescent="0.25"/>
    <row r="12" spans="1:1" s="1" customFormat="1" hidden="1" x14ac:dyDescent="0.25"/>
    <row r="13" spans="1:1" s="1" customFormat="1" hidden="1" x14ac:dyDescent="0.25"/>
    <row r="14" spans="1:1" s="1" customFormat="1" hidden="1" x14ac:dyDescent="0.25"/>
    <row r="15" spans="1:1" s="1" customFormat="1" hidden="1" x14ac:dyDescent="0.25"/>
    <row r="16" spans="1:1" s="1" customFormat="1" hidden="1" x14ac:dyDescent="0.25"/>
    <row r="17" s="1" customFormat="1" hidden="1" x14ac:dyDescent="0.25"/>
    <row r="18" s="1" customFormat="1" hidden="1" x14ac:dyDescent="0.25"/>
    <row r="19" s="1" customFormat="1" hidden="1" x14ac:dyDescent="0.25"/>
    <row r="20" s="1" customFormat="1" hidden="1" x14ac:dyDescent="0.25"/>
    <row r="21" s="1" customFormat="1" hidden="1" x14ac:dyDescent="0.25"/>
    <row r="22" s="1" customFormat="1" hidden="1" x14ac:dyDescent="0.25"/>
    <row r="23" s="1" customFormat="1" hidden="1" x14ac:dyDescent="0.25"/>
    <row r="24" s="1" customFormat="1" hidden="1" x14ac:dyDescent="0.25"/>
    <row r="25" s="1" customFormat="1" hidden="1" x14ac:dyDescent="0.25"/>
    <row r="26" s="1" customFormat="1" hidden="1" x14ac:dyDescent="0.25"/>
    <row r="27" s="1" customFormat="1" hidden="1" x14ac:dyDescent="0.25"/>
    <row r="28" s="1" customFormat="1" hidden="1" x14ac:dyDescent="0.25"/>
    <row r="29" s="1" customFormat="1" hidden="1" x14ac:dyDescent="0.25"/>
    <row r="30" s="1" customFormat="1" hidden="1" x14ac:dyDescent="0.25"/>
    <row r="31" s="1" customFormat="1" hidden="1" x14ac:dyDescent="0.25"/>
    <row r="32" s="1" customFormat="1" hidden="1" x14ac:dyDescent="0.25"/>
    <row r="33" spans="1:15" s="1" customFormat="1" x14ac:dyDescent="0.25"/>
    <row r="34" spans="1:15" s="1" customFormat="1" x14ac:dyDescent="0.25"/>
    <row r="35" spans="1:15" x14ac:dyDescent="0.25">
      <c r="A35" s="39" t="s">
        <v>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N35" s="40" t="s">
        <v>14</v>
      </c>
      <c r="O35" s="41"/>
    </row>
    <row r="36" spans="1:15" x14ac:dyDescent="0.25">
      <c r="A36" s="2"/>
      <c r="B36" s="2" t="s">
        <v>3</v>
      </c>
      <c r="C36" s="2" t="s">
        <v>4</v>
      </c>
      <c r="D36" s="2" t="s">
        <v>5</v>
      </c>
      <c r="E36" s="2" t="s">
        <v>6</v>
      </c>
      <c r="F36" s="2" t="s">
        <v>7</v>
      </c>
      <c r="G36" s="2" t="s">
        <v>8</v>
      </c>
      <c r="H36" s="2" t="s">
        <v>9</v>
      </c>
      <c r="I36" s="2" t="s">
        <v>10</v>
      </c>
      <c r="J36" s="2" t="s">
        <v>11</v>
      </c>
      <c r="K36" s="2" t="s">
        <v>12</v>
      </c>
      <c r="L36" s="2" t="s">
        <v>13</v>
      </c>
      <c r="N36" s="4" t="s">
        <v>15</v>
      </c>
      <c r="O36" s="5"/>
    </row>
    <row r="37" spans="1:15" x14ac:dyDescent="0.25">
      <c r="A37" s="2">
        <v>2015</v>
      </c>
      <c r="B37" s="3">
        <v>6961.7972511641365</v>
      </c>
      <c r="C37" s="3">
        <v>2583.6922193433893</v>
      </c>
      <c r="D37" s="3">
        <v>2455.5729848423452</v>
      </c>
      <c r="E37" s="3">
        <v>1261.4117442837678</v>
      </c>
      <c r="F37" s="3">
        <v>73301.896185085046</v>
      </c>
      <c r="G37" s="3">
        <v>2556.245104781784</v>
      </c>
      <c r="H37" s="3">
        <v>3645.3136463737328</v>
      </c>
      <c r="I37" s="3">
        <v>2606.8842964868168</v>
      </c>
      <c r="J37" s="3">
        <v>4229.4700346379068</v>
      </c>
      <c r="K37" s="3">
        <v>5916.869565125985</v>
      </c>
      <c r="L37" s="3">
        <v>3779.3229666910788</v>
      </c>
      <c r="N37" s="4"/>
      <c r="O37" s="4"/>
    </row>
    <row r="38" spans="1:15" x14ac:dyDescent="0.25">
      <c r="A38" s="2">
        <v>2016</v>
      </c>
      <c r="B38" s="3">
        <v>6760.1098896230578</v>
      </c>
      <c r="C38" s="3">
        <v>2508.8411359300585</v>
      </c>
      <c r="D38" s="3">
        <v>2384.4335910167651</v>
      </c>
      <c r="E38" s="3">
        <v>1224.8679040449586</v>
      </c>
      <c r="F38" s="3">
        <v>71178.297133840679</v>
      </c>
      <c r="G38" s="3">
        <v>2482.1891804226648</v>
      </c>
      <c r="H38" s="3">
        <v>3539.7067657361413</v>
      </c>
      <c r="I38" s="3">
        <v>2531.3613249562422</v>
      </c>
      <c r="J38" s="3">
        <v>4106.9397998108961</v>
      </c>
      <c r="K38" s="3">
        <v>5745.4543733127757</v>
      </c>
      <c r="L38" s="3">
        <v>3669.8337572148812</v>
      </c>
    </row>
    <row r="39" spans="1:15" x14ac:dyDescent="0.25">
      <c r="A39" s="2">
        <v>2017</v>
      </c>
      <c r="B39" s="3">
        <v>6515.001389108982</v>
      </c>
      <c r="C39" s="3">
        <v>2417.8754121627876</v>
      </c>
      <c r="D39" s="3">
        <v>2297.9786440392536</v>
      </c>
      <c r="E39" s="3">
        <v>1180.4565645563605</v>
      </c>
      <c r="F39" s="3">
        <v>68597.509844213666</v>
      </c>
      <c r="G39" s="3">
        <v>2392.1898049776619</v>
      </c>
      <c r="H39" s="3">
        <v>3411.3638494559009</v>
      </c>
      <c r="I39" s="3">
        <v>2439.5790627223446</v>
      </c>
      <c r="J39" s="3">
        <v>3958.0301115854941</v>
      </c>
      <c r="K39" s="3">
        <v>5537.1353179707248</v>
      </c>
      <c r="L39" s="3">
        <v>3536.7726880823157</v>
      </c>
    </row>
    <row r="40" spans="1:15" x14ac:dyDescent="0.25">
      <c r="A40" s="2">
        <v>2018</v>
      </c>
      <c r="B40" s="3">
        <v>6964.5364849575017</v>
      </c>
      <c r="C40" s="3">
        <v>2584.70881560202</v>
      </c>
      <c r="D40" s="3">
        <v>2456.5391704779627</v>
      </c>
      <c r="E40" s="3">
        <v>1261.9080675107496</v>
      </c>
      <c r="F40" s="3">
        <v>73330.738023464408</v>
      </c>
      <c r="G40" s="3">
        <v>2557.2509015211203</v>
      </c>
      <c r="H40" s="3">
        <v>3646.7479550683584</v>
      </c>
      <c r="I40" s="3">
        <v>2607.9100180501869</v>
      </c>
      <c r="J40" s="3">
        <v>4231.1341892848932</v>
      </c>
      <c r="K40" s="3">
        <v>5919.1976549107058</v>
      </c>
      <c r="L40" s="3">
        <v>3780.810003559995</v>
      </c>
    </row>
    <row r="41" spans="1:15" x14ac:dyDescent="0.25">
      <c r="A41" s="2">
        <v>2019</v>
      </c>
      <c r="B41" s="3">
        <v>7347.5859916301633</v>
      </c>
      <c r="C41" s="3">
        <v>2726.8678004601311</v>
      </c>
      <c r="D41" s="3">
        <v>2591.6488248542501</v>
      </c>
      <c r="E41" s="3">
        <v>1331.3130112238407</v>
      </c>
      <c r="F41" s="3">
        <v>77363.928614754957</v>
      </c>
      <c r="G41" s="3">
        <v>2697.8997011047818</v>
      </c>
      <c r="H41" s="3">
        <v>3847.3190925971176</v>
      </c>
      <c r="I41" s="3">
        <v>2751.3450690429468</v>
      </c>
      <c r="J41" s="3">
        <v>4463.8465696955618</v>
      </c>
      <c r="K41" s="3">
        <v>6244.7535259307942</v>
      </c>
      <c r="L41" s="3">
        <v>3988.7545537557944</v>
      </c>
    </row>
    <row r="42" spans="1:15" x14ac:dyDescent="0.25">
      <c r="A42" s="2">
        <v>2020</v>
      </c>
      <c r="B42" s="3">
        <v>4862.0600000000004</v>
      </c>
      <c r="C42" s="3">
        <v>0</v>
      </c>
      <c r="D42" s="3">
        <v>1120.32</v>
      </c>
      <c r="E42" s="3">
        <v>1224.96</v>
      </c>
      <c r="F42" s="3">
        <v>0</v>
      </c>
      <c r="G42" s="3">
        <v>0</v>
      </c>
      <c r="H42" s="3">
        <v>6555.93</v>
      </c>
      <c r="I42" s="3">
        <v>1450</v>
      </c>
      <c r="J42" s="3">
        <v>4903.88</v>
      </c>
      <c r="K42" s="3">
        <v>0</v>
      </c>
      <c r="L42" s="3">
        <v>3357.44</v>
      </c>
    </row>
    <row r="43" spans="1:15" x14ac:dyDescent="0.25">
      <c r="A43" s="2">
        <v>2021</v>
      </c>
      <c r="B43" s="3">
        <v>4862.0600000000004</v>
      </c>
      <c r="C43" s="3">
        <v>0</v>
      </c>
      <c r="D43" s="3">
        <v>1120.32</v>
      </c>
      <c r="E43" s="3">
        <v>1224.96</v>
      </c>
      <c r="F43" s="3">
        <v>0</v>
      </c>
      <c r="G43" s="3">
        <v>0</v>
      </c>
      <c r="H43" s="3">
        <v>6555.93</v>
      </c>
      <c r="I43" s="3">
        <v>1450</v>
      </c>
      <c r="J43" s="3">
        <v>4903.88</v>
      </c>
      <c r="K43" s="3">
        <v>0</v>
      </c>
      <c r="L43" s="3">
        <v>3357.44</v>
      </c>
    </row>
    <row r="44" spans="1:15" x14ac:dyDescent="0.25">
      <c r="A44" s="2">
        <v>2022</v>
      </c>
      <c r="B44" s="3">
        <v>4862.0600000000004</v>
      </c>
      <c r="C44" s="3">
        <v>0</v>
      </c>
      <c r="D44" s="3">
        <v>1120.32</v>
      </c>
      <c r="E44" s="3">
        <v>1224.96</v>
      </c>
      <c r="F44" s="3">
        <v>0</v>
      </c>
      <c r="G44" s="3">
        <v>0</v>
      </c>
      <c r="H44" s="3">
        <v>6555.93</v>
      </c>
      <c r="I44" s="3">
        <v>1450</v>
      </c>
      <c r="J44" s="3">
        <v>4903.88</v>
      </c>
      <c r="K44" s="3">
        <v>0</v>
      </c>
      <c r="L44" s="3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 (2)</vt:lpstr>
      <vt:lpstr>Удельники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Манойлова Мария Сергеевна</cp:lastModifiedBy>
  <cp:lastPrinted>2017-08-02T12:43:15Z</cp:lastPrinted>
  <dcterms:created xsi:type="dcterms:W3CDTF">2012-12-15T10:24:53Z</dcterms:created>
  <dcterms:modified xsi:type="dcterms:W3CDTF">2021-04-08T09:02:06Z</dcterms:modified>
</cp:coreProperties>
</file>